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15" tabRatio="729" activeTab="0"/>
  </bookViews>
  <sheets>
    <sheet name="§ 123_2023" sheetId="1" r:id="rId1"/>
  </sheets>
  <definedNames/>
  <calcPr fullCalcOnLoad="1"/>
</workbook>
</file>

<file path=xl/sharedStrings.xml><?xml version="1.0" encoding="utf-8"?>
<sst xmlns="http://schemas.openxmlformats.org/spreadsheetml/2006/main" count="44" uniqueCount="28">
  <si>
    <t>Площ (дка)</t>
  </si>
  <si>
    <t>Цена</t>
  </si>
  <si>
    <t xml:space="preserve">  ДГС/ДЛС</t>
  </si>
  <si>
    <t xml:space="preserve">   РДГ</t>
  </si>
  <si>
    <t xml:space="preserve">     Община</t>
  </si>
  <si>
    <t xml:space="preserve">     Землище</t>
  </si>
  <si>
    <t>Благоевград</t>
  </si>
  <si>
    <t>Сандански</t>
  </si>
  <si>
    <t>с. Лиляново</t>
  </si>
  <si>
    <t>Пазарджик</t>
  </si>
  <si>
    <t>Цена на един кв. м.</t>
  </si>
  <si>
    <t>№</t>
  </si>
  <si>
    <t>средна</t>
  </si>
  <si>
    <t xml:space="preserve">минимална </t>
  </si>
  <si>
    <t>максимална</t>
  </si>
  <si>
    <t>Ракитово</t>
  </si>
  <si>
    <t>гр. Ракитово</t>
  </si>
  <si>
    <t>Батак</t>
  </si>
  <si>
    <t>гр. Батак</t>
  </si>
  <si>
    <t>Родопи</t>
  </si>
  <si>
    <t>Велико Търново</t>
  </si>
  <si>
    <t>Болярка</t>
  </si>
  <si>
    <t>Борово</t>
  </si>
  <si>
    <t>с. Горско Косово</t>
  </si>
  <si>
    <t>с.Фотиново</t>
  </si>
  <si>
    <t>с. Фотиново</t>
  </si>
  <si>
    <t>Сухиндол</t>
  </si>
  <si>
    <t>Данни за извършените възмездни разпоредителни сделки (продажби по реда на §123 от ПЗР към ЗИД на ЗГ (отм.)) с поземлени имоти в горски територии - държавна собственост, извършени със заповед на министъра на земеделието и храните през  2023 г.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</si>
</sst>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_-;\-* #,##0_-;_-* &quot;-&quot;_-;_-@_-"/>
    <numFmt numFmtId="173" formatCode="_-* #,##0.00_-;\-* #,##0.00_-;_-* &quot;-&quot;??_-;_-@_-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[$-402]dd\ mmmm\ yyyy\ &quot;г.&quot;"/>
    <numFmt numFmtId="183" formatCode="0.00;[Red]0.00"/>
    <numFmt numFmtId="184" formatCode="0.00_ ;[Red]\-0.00\ "/>
    <numFmt numFmtId="185" formatCode="0.00_ ;\-0.00\ "/>
    <numFmt numFmtId="186" formatCode="0.000_ ;\-0.000\ "/>
    <numFmt numFmtId="187" formatCode="0.0000"/>
    <numFmt numFmtId="188" formatCode="0.000"/>
    <numFmt numFmtId="189" formatCode="0.0000_ ;\-0.0000\ "/>
    <numFmt numFmtId="190" formatCode="0.0"/>
    <numFmt numFmtId="191" formatCode="[$-F400]h:mm:ss\ AM/PM"/>
    <numFmt numFmtId="192" formatCode="dd\.m\.yyyy\ &quot;г.&quot;;@"/>
    <numFmt numFmtId="193" formatCode="d\.m\.yyyy\ &quot;г.&quot;;@"/>
    <numFmt numFmtId="194" formatCode="#,##0.00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dd\.mm\.yyyy\ &quot;г.&quot;;@"/>
    <numFmt numFmtId="200" formatCode="[$-402]dd\ mmmm\ yyyy\ &quot;г.&quot;;@"/>
    <numFmt numFmtId="201" formatCode="0.00000"/>
    <numFmt numFmtId="202" formatCode="#,##0.0000"/>
    <numFmt numFmtId="203" formatCode="dd/mm/yyyy\ &quot;г.&quot;;@"/>
    <numFmt numFmtId="204" formatCode="#,##0.0"/>
    <numFmt numFmtId="205" formatCode="d/m/yyyy\ &quot;г.&quot;;@"/>
    <numFmt numFmtId="206" formatCode="_-* #,##0.000\ _л_в_-;\-* #,##0.000\ _л_в_-;_-* &quot;-&quot;??\ _л_в_-;_-@_-"/>
    <numFmt numFmtId="207" formatCode="#,##0.00_ ;\-#,##0.00\ "/>
    <numFmt numFmtId="208" formatCode="mmm/yyyy"/>
    <numFmt numFmtId="209" formatCode="&quot;Да&quot;;&quot;Да&quot;;&quot;Не&quot;"/>
    <numFmt numFmtId="210" formatCode="&quot;Истина&quot;;&quot; Истина &quot;;&quot; Неистина &quot;"/>
    <numFmt numFmtId="211" formatCode="&quot;Включено&quot;;&quot; Включено &quot;;&quot; Изключено &quot;"/>
    <numFmt numFmtId="212" formatCode="[$¥€-2]\ #,##0.00_);[Red]\([$¥€-2]\ #,##0.00\)"/>
    <numFmt numFmtId="213" formatCode="mmm\-yyyy"/>
    <numFmt numFmtId="214" formatCode="[$-409]dddd\,\ mmmm\ d\,\ yyyy"/>
    <numFmt numFmtId="215" formatCode="[$-409]d\-mmm\-yyyy;@"/>
    <numFmt numFmtId="216" formatCode="[$-409]h:mm:ss\ AM/PM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0" fillId="0" borderId="0">
      <alignment/>
      <protection/>
    </xf>
  </cellStyleXfs>
  <cellXfs count="17">
    <xf numFmtId="0" fontId="0" fillId="0" borderId="0" xfId="0" applyAlignment="1">
      <alignment/>
    </xf>
    <xf numFmtId="4" fontId="7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6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7" fillId="32" borderId="10" xfId="0" applyNumberFormat="1" applyFont="1" applyFill="1" applyBorder="1" applyAlignment="1">
      <alignment horizontal="right" vertical="center" wrapText="1"/>
    </xf>
    <xf numFmtId="0" fontId="6" fillId="0" borderId="10" xfId="0" applyFont="1" applyBorder="1" applyAlignment="1">
      <alignment horizontal="left" vertical="center"/>
    </xf>
    <xf numFmtId="0" fontId="6" fillId="33" borderId="0" xfId="0" applyFont="1" applyFill="1" applyAlignment="1">
      <alignment horizontal="center" wrapText="1"/>
    </xf>
    <xf numFmtId="0" fontId="6" fillId="33" borderId="11" xfId="0" applyFont="1" applyFill="1" applyBorder="1" applyAlignment="1">
      <alignment horizontal="center" wrapText="1"/>
    </xf>
    <xf numFmtId="0" fontId="5" fillId="32" borderId="1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194" fontId="5" fillId="32" borderId="10" xfId="0" applyNumberFormat="1" applyFont="1" applyFill="1" applyBorder="1" applyAlignment="1">
      <alignment horizontal="center" vertical="center"/>
    </xf>
    <xf numFmtId="0" fontId="0" fillId="32" borderId="10" xfId="0" applyFill="1" applyBorder="1" applyAlignment="1">
      <alignment horizontal="center"/>
    </xf>
    <xf numFmtId="0" fontId="3" fillId="32" borderId="10" xfId="0" applyFont="1" applyFill="1" applyBorder="1" applyAlignment="1">
      <alignment horizontal="center" vertical="center" wrapText="1"/>
    </xf>
    <xf numFmtId="4" fontId="5" fillId="32" borderId="10" xfId="0" applyNumberFormat="1" applyFont="1" applyFill="1" applyBorder="1" applyAlignment="1">
      <alignment horizontal="center" vertical="center" wrapText="1"/>
    </xf>
  </cellXfs>
  <cellStyles count="7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3 2" xfId="46"/>
    <cellStyle name="Comma 4" xfId="47"/>
    <cellStyle name="Comma 5" xfId="48"/>
    <cellStyle name="Currency" xfId="49"/>
    <cellStyle name="Currency [0]" xfId="50"/>
    <cellStyle name="Currency 2" xfId="51"/>
    <cellStyle name="Currency 3" xfId="52"/>
    <cellStyle name="Currency 3 2" xfId="53"/>
    <cellStyle name="Currency 4" xfId="54"/>
    <cellStyle name="Currency 5" xfId="55"/>
    <cellStyle name="Currency 6" xfId="56"/>
    <cellStyle name="Explanatory Text" xfId="57"/>
    <cellStyle name="Followed Hyperlink" xfId="58"/>
    <cellStyle name="Good" xfId="59"/>
    <cellStyle name="Heading 1" xfId="60"/>
    <cellStyle name="Heading 2" xfId="61"/>
    <cellStyle name="Heading 3" xfId="62"/>
    <cellStyle name="Heading 4" xfId="63"/>
    <cellStyle name="Hyperlink" xfId="64"/>
    <cellStyle name="Input" xfId="65"/>
    <cellStyle name="Linked Cell" xfId="66"/>
    <cellStyle name="Neutral" xfId="67"/>
    <cellStyle name="Normal 2" xfId="68"/>
    <cellStyle name="Normal 3" xfId="69"/>
    <cellStyle name="Normal 4" xfId="70"/>
    <cellStyle name="Note" xfId="71"/>
    <cellStyle name="Output" xfId="72"/>
    <cellStyle name="Percent" xfId="73"/>
    <cellStyle name="Title" xfId="74"/>
    <cellStyle name="Total" xfId="75"/>
    <cellStyle name="Warning Text" xfId="76"/>
    <cellStyle name="Валута 2" xfId="77"/>
    <cellStyle name="Валута 2 2" xfId="78"/>
    <cellStyle name="Валута 3" xfId="79"/>
    <cellStyle name="Валута 3 2" xfId="80"/>
    <cellStyle name="Запетая 2" xfId="81"/>
    <cellStyle name="Запетая 2 2" xfId="82"/>
    <cellStyle name="Запетая 3" xfId="83"/>
    <cellStyle name="Запетая 3 2" xfId="84"/>
    <cellStyle name="Нормален 2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1">
      <selection activeCell="L8" sqref="L8"/>
    </sheetView>
  </sheetViews>
  <sheetFormatPr defaultColWidth="9.140625" defaultRowHeight="12.75"/>
  <cols>
    <col min="1" max="1" width="7.421875" style="0" bestFit="1" customWidth="1"/>
    <col min="2" max="2" width="17.140625" style="0" customWidth="1"/>
    <col min="3" max="3" width="20.28125" style="0" bestFit="1" customWidth="1"/>
    <col min="4" max="4" width="9.8515625" style="0" bestFit="1" customWidth="1"/>
    <col min="5" max="5" width="15.421875" style="0" bestFit="1" customWidth="1"/>
    <col min="6" max="6" width="20.421875" style="0" bestFit="1" customWidth="1"/>
    <col min="7" max="7" width="15.8515625" style="0" bestFit="1" customWidth="1"/>
    <col min="8" max="8" width="16.7109375" style="0" bestFit="1" customWidth="1"/>
  </cols>
  <sheetData>
    <row r="1" spans="1:8" ht="12.75">
      <c r="A1" s="9" t="s">
        <v>27</v>
      </c>
      <c r="B1" s="9"/>
      <c r="C1" s="9"/>
      <c r="D1" s="9"/>
      <c r="E1" s="9"/>
      <c r="F1" s="9"/>
      <c r="G1" s="9"/>
      <c r="H1" s="9"/>
    </row>
    <row r="2" spans="1:8" ht="12.75">
      <c r="A2" s="9"/>
      <c r="B2" s="9"/>
      <c r="C2" s="9"/>
      <c r="D2" s="9"/>
      <c r="E2" s="9"/>
      <c r="F2" s="9"/>
      <c r="G2" s="9"/>
      <c r="H2" s="9"/>
    </row>
    <row r="3" spans="1:8" ht="21" customHeight="1">
      <c r="A3" s="10"/>
      <c r="B3" s="10"/>
      <c r="C3" s="10"/>
      <c r="D3" s="10"/>
      <c r="E3" s="10"/>
      <c r="F3" s="10"/>
      <c r="G3" s="10"/>
      <c r="H3" s="10"/>
    </row>
    <row r="4" spans="1:8" ht="12.75">
      <c r="A4" s="11" t="s">
        <v>11</v>
      </c>
      <c r="B4" s="11" t="s">
        <v>3</v>
      </c>
      <c r="C4" s="12" t="s">
        <v>2</v>
      </c>
      <c r="D4" s="13" t="s">
        <v>0</v>
      </c>
      <c r="E4" s="14" t="s">
        <v>1</v>
      </c>
      <c r="F4" s="15" t="s">
        <v>5</v>
      </c>
      <c r="G4" s="15" t="s">
        <v>4</v>
      </c>
      <c r="H4" s="16" t="s">
        <v>10</v>
      </c>
    </row>
    <row r="5" spans="1:8" ht="12.75">
      <c r="A5" s="11"/>
      <c r="B5" s="11"/>
      <c r="C5" s="12"/>
      <c r="D5" s="13"/>
      <c r="E5" s="14"/>
      <c r="F5" s="15"/>
      <c r="G5" s="15"/>
      <c r="H5" s="16"/>
    </row>
    <row r="6" spans="1:8" ht="15.75">
      <c r="A6" s="4">
        <v>1</v>
      </c>
      <c r="B6" s="8" t="s">
        <v>6</v>
      </c>
      <c r="C6" s="8" t="s">
        <v>7</v>
      </c>
      <c r="D6" s="3">
        <v>0.246</v>
      </c>
      <c r="E6" s="6">
        <v>3494</v>
      </c>
      <c r="F6" s="8" t="s">
        <v>8</v>
      </c>
      <c r="G6" s="8" t="s">
        <v>7</v>
      </c>
      <c r="H6" s="7">
        <f aca="true" t="shared" si="0" ref="H6:H13">E6/D6/1000</f>
        <v>14.203252032520325</v>
      </c>
    </row>
    <row r="7" spans="1:8" ht="15.75">
      <c r="A7" s="5">
        <v>2</v>
      </c>
      <c r="B7" s="8" t="s">
        <v>20</v>
      </c>
      <c r="C7" s="8" t="s">
        <v>21</v>
      </c>
      <c r="D7" s="3">
        <v>0.48</v>
      </c>
      <c r="E7" s="6">
        <v>4046</v>
      </c>
      <c r="F7" s="8" t="s">
        <v>23</v>
      </c>
      <c r="G7" s="8" t="s">
        <v>26</v>
      </c>
      <c r="H7" s="7">
        <f t="shared" si="0"/>
        <v>8.429166666666667</v>
      </c>
    </row>
    <row r="8" spans="1:8" ht="15.75">
      <c r="A8" s="4">
        <v>3</v>
      </c>
      <c r="B8" s="8" t="s">
        <v>9</v>
      </c>
      <c r="C8" s="8" t="s">
        <v>19</v>
      </c>
      <c r="D8" s="3">
        <v>0.653</v>
      </c>
      <c r="E8" s="6">
        <v>7084</v>
      </c>
      <c r="F8" s="8" t="s">
        <v>18</v>
      </c>
      <c r="G8" s="8" t="s">
        <v>17</v>
      </c>
      <c r="H8" s="7">
        <f t="shared" si="0"/>
        <v>10.848392036753445</v>
      </c>
    </row>
    <row r="9" spans="1:8" ht="15.75">
      <c r="A9" s="5">
        <v>4</v>
      </c>
      <c r="B9" s="8" t="s">
        <v>9</v>
      </c>
      <c r="C9" s="8" t="s">
        <v>19</v>
      </c>
      <c r="D9" s="3">
        <v>0.747</v>
      </c>
      <c r="E9" s="6">
        <v>8105</v>
      </c>
      <c r="F9" s="8" t="s">
        <v>18</v>
      </c>
      <c r="G9" s="8" t="s">
        <v>17</v>
      </c>
      <c r="H9" s="7">
        <f t="shared" si="0"/>
        <v>10.850066934404284</v>
      </c>
    </row>
    <row r="10" spans="1:8" ht="15.75">
      <c r="A10" s="4">
        <v>5</v>
      </c>
      <c r="B10" s="8" t="s">
        <v>6</v>
      </c>
      <c r="C10" s="8" t="s">
        <v>7</v>
      </c>
      <c r="D10" s="3">
        <v>0.477</v>
      </c>
      <c r="E10" s="6">
        <v>6775</v>
      </c>
      <c r="F10" s="8" t="s">
        <v>8</v>
      </c>
      <c r="G10" s="8" t="s">
        <v>7</v>
      </c>
      <c r="H10" s="7">
        <f t="shared" si="0"/>
        <v>14.20335429769392</v>
      </c>
    </row>
    <row r="11" spans="1:8" ht="15.75">
      <c r="A11" s="5">
        <v>6</v>
      </c>
      <c r="B11" s="8" t="s">
        <v>9</v>
      </c>
      <c r="C11" s="8" t="s">
        <v>22</v>
      </c>
      <c r="D11" s="3">
        <v>1.05</v>
      </c>
      <c r="E11" s="6">
        <v>1513</v>
      </c>
      <c r="F11" s="8" t="s">
        <v>24</v>
      </c>
      <c r="G11" s="8" t="s">
        <v>17</v>
      </c>
      <c r="H11" s="7">
        <f t="shared" si="0"/>
        <v>1.440952380952381</v>
      </c>
    </row>
    <row r="12" spans="1:8" ht="15.75">
      <c r="A12" s="4">
        <v>7</v>
      </c>
      <c r="B12" s="8" t="s">
        <v>9</v>
      </c>
      <c r="C12" s="8" t="s">
        <v>22</v>
      </c>
      <c r="D12" s="3">
        <v>0.62</v>
      </c>
      <c r="E12" s="6">
        <v>2244.4</v>
      </c>
      <c r="F12" s="8" t="s">
        <v>25</v>
      </c>
      <c r="G12" s="8" t="s">
        <v>17</v>
      </c>
      <c r="H12" s="7">
        <f t="shared" si="0"/>
        <v>3.62</v>
      </c>
    </row>
    <row r="13" spans="1:8" ht="15.75">
      <c r="A13" s="5">
        <v>8</v>
      </c>
      <c r="B13" s="8" t="s">
        <v>9</v>
      </c>
      <c r="C13" s="8" t="s">
        <v>15</v>
      </c>
      <c r="D13" s="3">
        <v>0.195</v>
      </c>
      <c r="E13" s="6">
        <v>2688</v>
      </c>
      <c r="F13" s="8" t="s">
        <v>16</v>
      </c>
      <c r="G13" s="8" t="s">
        <v>15</v>
      </c>
      <c r="H13" s="7">
        <f t="shared" si="0"/>
        <v>13.784615384615385</v>
      </c>
    </row>
    <row r="14" spans="7:8" ht="15.75">
      <c r="G14" s="2" t="s">
        <v>12</v>
      </c>
      <c r="H14" s="1">
        <f>AVERAGE(H6:H13)</f>
        <v>9.6724749667008</v>
      </c>
    </row>
    <row r="15" spans="7:8" ht="15.75">
      <c r="G15" s="2" t="s">
        <v>13</v>
      </c>
      <c r="H15" s="1">
        <f>MIN(H6:H13)</f>
        <v>1.440952380952381</v>
      </c>
    </row>
    <row r="16" spans="7:8" ht="15.75">
      <c r="G16" s="2" t="s">
        <v>14</v>
      </c>
      <c r="H16" s="1">
        <f>MAX(H6:H13)</f>
        <v>14.20335429769392</v>
      </c>
    </row>
  </sheetData>
  <sheetProtection/>
  <mergeCells count="9">
    <mergeCell ref="A1:H3"/>
    <mergeCell ref="A4:A5"/>
    <mergeCell ref="B4:B5"/>
    <mergeCell ref="C4:C5"/>
    <mergeCell ref="D4:D5"/>
    <mergeCell ref="E4:E5"/>
    <mergeCell ref="F4:F5"/>
    <mergeCell ref="G4:G5"/>
    <mergeCell ref="H4:H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VZ</dc:creator>
  <cp:keywords/>
  <dc:description/>
  <cp:lastModifiedBy>Lidia</cp:lastModifiedBy>
  <cp:lastPrinted>2021-02-17T10:42:47Z</cp:lastPrinted>
  <dcterms:created xsi:type="dcterms:W3CDTF">2011-01-07T22:46:59Z</dcterms:created>
  <dcterms:modified xsi:type="dcterms:W3CDTF">2024-02-08T14:35:29Z</dcterms:modified>
  <cp:category/>
  <cp:version/>
  <cp:contentType/>
  <cp:contentStatus/>
</cp:coreProperties>
</file>